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D:\QUẢNG YÊN THẾ\QUẢNG 2026\CÔNG KHAI DỰ TOÁN\4. Công khai thực hiện quy chế dân chủ hàng quý\CÔNG KHAI QUYẾT TOÁN BHYT\"/>
    </mc:Choice>
  </mc:AlternateContent>
  <xr:revisionPtr revIDLastSave="0" documentId="13_ncr:1_{1B840734-F797-429F-AA93-0EE7762A4618}" xr6:coauthVersionLast="36" xr6:coauthVersionMax="36" xr10:uidLastSave="{00000000-0000-0000-0000-000000000000}"/>
  <bookViews>
    <workbookView xWindow="240" yWindow="75" windowWidth="20055" windowHeight="7935" xr2:uid="{00000000-000D-0000-FFFF-FFFF00000000}"/>
  </bookViews>
  <sheets>
    <sheet name="2024" sheetId="2" r:id="rId1"/>
    <sheet name="Sheet3" sheetId="3" r:id="rId2"/>
  </sheets>
  <calcPr calcId="191029"/>
</workbook>
</file>

<file path=xl/calcChain.xml><?xml version="1.0" encoding="utf-8"?>
<calcChain xmlns="http://schemas.openxmlformats.org/spreadsheetml/2006/main">
  <c r="G8" i="2" l="1"/>
  <c r="D10" i="2" l="1"/>
  <c r="E10" i="2"/>
  <c r="F10" i="2"/>
  <c r="C10" i="2"/>
  <c r="G13" i="2"/>
  <c r="G11" i="2"/>
  <c r="G9" i="2"/>
  <c r="H4" i="3" l="1"/>
  <c r="F15" i="3"/>
  <c r="E14" i="3"/>
  <c r="G15" i="3" s="1"/>
  <c r="F7" i="3"/>
  <c r="E6" i="3"/>
  <c r="G7" i="3" l="1"/>
  <c r="G9" i="3" s="1"/>
  <c r="G12" i="2" l="1"/>
  <c r="G10" i="2" l="1"/>
  <c r="G15" i="2" s="1"/>
</calcChain>
</file>

<file path=xl/sharedStrings.xml><?xml version="1.0" encoding="utf-8"?>
<sst xmlns="http://schemas.openxmlformats.org/spreadsheetml/2006/main" count="25" uniqueCount="25">
  <si>
    <t>TT</t>
  </si>
  <si>
    <t>Nhóm vướng mắc</t>
  </si>
  <si>
    <t>Cộng</t>
  </si>
  <si>
    <t>Số liệu KCB phát sinh tại Trạm Y tế xã</t>
  </si>
  <si>
    <t>Đơn vị tính: đồng</t>
  </si>
  <si>
    <t>Lệch</t>
  </si>
  <si>
    <t>Quý I/2024</t>
  </si>
  <si>
    <t>Quý II/2024</t>
  </si>
  <si>
    <t>Quý III/2024</t>
  </si>
  <si>
    <t>Chi phí KCB năm 2024</t>
  </si>
  <si>
    <t>Quý IV/2024</t>
  </si>
  <si>
    <t>Tổng chi phí KCB BHYT phát sinh tại đơn vị</t>
  </si>
  <si>
    <t>Số tiền KCB BHYT năm 2024 được BHXH thẩm định và thanh toán vào năm 2026</t>
  </si>
  <si>
    <t>Chi phí KCB BHYT được chấp nhận thanh toán năm 2024</t>
  </si>
  <si>
    <t>a</t>
  </si>
  <si>
    <t>b</t>
  </si>
  <si>
    <t>c</t>
  </si>
  <si>
    <t>Chi phí KCB BHYT chưa được thanh toán năm 2024 (mục 3 = 1-2)</t>
  </si>
  <si>
    <t>BỆNH VIỆN ĐA KHOA YÊN THẾ</t>
  </si>
  <si>
    <t>Chi phí KCB BHYT còn lại được ghi nhận bổ sung doanh thu vào năm 2026 và được sử dụng theo quy định của pháp luật (mục 6 = 2+5-4)</t>
  </si>
  <si>
    <t>Số liệu KCB phát sinh đã ghi thu tại Trung tâm Y tế huyện</t>
  </si>
  <si>
    <t>Chi phí KCB BHYT đơn vị đã ghi thu năm 2024</t>
  </si>
  <si>
    <t>Số liệu KCB phát sinh đã ghi thu dịch vụ chụp CT</t>
  </si>
  <si>
    <t>(Kèm theo Quyết định số         /QĐ-BVĐK ngày 18/8/2026 của Bệnh viện Đa khoa Yên Thế)</t>
  </si>
  <si>
    <t xml:space="preserve">BẢNG CÔNG KHAI THANH QUYẾT TOÁN CHI PHÍ KHÁM CHỮA BỆNH BHYT NĂM 2024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</si>
</sst>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 _-;\-* #,##0.00\ _ _-;_-* &quot;-&quot;??\ _ _-;_-@_-"/>
    <numFmt numFmtId="165" formatCode="_-* #,##0&quot; &quot;_ _-;\-* #,##0&quot; &quot;_ _-;_-* &quot;-&quot;??&quot; &quot;_ _-;_-@_-"/>
    <numFmt numFmtId="166" formatCode="0_ ;\-0&quot; &quot;"/>
  </numFmts>
  <fonts count="16" x14ac:knownFonts="1"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b/>
      <sz val="12"/>
      <color theme="1"/>
      <name val="Times New Roman"/>
      <family val="1"/>
    </font>
    <font>
      <sz val="14"/>
      <color theme="1"/>
      <name val="Times New Roman"/>
      <family val="1"/>
    </font>
    <font>
      <b/>
      <sz val="13"/>
      <color theme="1"/>
      <name val="Times New Roman"/>
      <family val="1"/>
    </font>
    <font>
      <i/>
      <sz val="14"/>
      <color theme="1"/>
      <name val="Times New Roman"/>
      <family val="1"/>
    </font>
    <font>
      <b/>
      <sz val="14"/>
      <color theme="1"/>
      <name val="Times New Roman"/>
      <family val="1"/>
    </font>
    <font>
      <sz val="14"/>
      <color rgb="FFFF0000"/>
      <name val="Times New Roman"/>
      <family val="1"/>
    </font>
    <font>
      <sz val="11"/>
      <color rgb="FFFF0000"/>
      <name val="Calibri"/>
      <family val="2"/>
      <charset val="163"/>
      <scheme val="minor"/>
    </font>
    <font>
      <sz val="10"/>
      <color theme="1"/>
      <name val="Times New Roman"/>
      <family val="1"/>
    </font>
    <font>
      <sz val="14"/>
      <name val="Times New Roman"/>
      <family val="1"/>
    </font>
    <font>
      <sz val="12"/>
      <name val="Times New Roman"/>
      <family val="1"/>
    </font>
    <font>
      <sz val="10"/>
      <color rgb="FFFF0000"/>
      <name val="Times New Roman"/>
      <family val="1"/>
    </font>
    <font>
      <i/>
      <sz val="12"/>
      <name val="Times New Roman"/>
      <family val="1"/>
    </font>
    <font>
      <b/>
      <sz val="14"/>
      <name val="Times New Roman"/>
      <family val="1"/>
    </font>
    <font>
      <i/>
      <sz val="14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4">
    <xf numFmtId="0" fontId="0" fillId="0" borderId="0" xfId="0"/>
    <xf numFmtId="165" fontId="2" fillId="0" borderId="0" xfId="1" applyNumberFormat="1" applyFont="1"/>
    <xf numFmtId="165" fontId="3" fillId="0" borderId="0" xfId="1" applyNumberFormat="1" applyFont="1"/>
    <xf numFmtId="166" fontId="6" fillId="0" borderId="6" xfId="1" applyNumberFormat="1" applyFont="1" applyBorder="1" applyAlignment="1">
      <alignment horizontal="center"/>
    </xf>
    <xf numFmtId="165" fontId="6" fillId="0" borderId="6" xfId="1" applyNumberFormat="1" applyFont="1" applyBorder="1" applyAlignment="1">
      <alignment horizontal="center"/>
    </xf>
    <xf numFmtId="165" fontId="0" fillId="0" borderId="0" xfId="1" applyNumberFormat="1" applyFont="1"/>
    <xf numFmtId="165" fontId="8" fillId="0" borderId="0" xfId="1" applyNumberFormat="1" applyFont="1"/>
    <xf numFmtId="165" fontId="9" fillId="0" borderId="0" xfId="1" applyNumberFormat="1" applyFont="1"/>
    <xf numFmtId="3" fontId="11" fillId="0" borderId="6" xfId="1" applyNumberFormat="1" applyFont="1" applyBorder="1" applyAlignment="1"/>
    <xf numFmtId="165" fontId="7" fillId="0" borderId="0" xfId="1" applyNumberFormat="1" applyFont="1"/>
    <xf numFmtId="165" fontId="12" fillId="0" borderId="0" xfId="1" applyNumberFormat="1" applyFont="1"/>
    <xf numFmtId="3" fontId="13" fillId="0" borderId="6" xfId="1" applyNumberFormat="1" applyFont="1" applyBorder="1" applyAlignment="1"/>
    <xf numFmtId="3" fontId="11" fillId="2" borderId="6" xfId="1" applyNumberFormat="1" applyFont="1" applyFill="1" applyBorder="1" applyAlignment="1"/>
    <xf numFmtId="165" fontId="11" fillId="0" borderId="5" xfId="1" applyNumberFormat="1" applyFont="1" applyBorder="1" applyAlignment="1">
      <alignment horizontal="left"/>
    </xf>
    <xf numFmtId="165" fontId="14" fillId="0" borderId="0" xfId="1" applyNumberFormat="1" applyFont="1" applyAlignment="1"/>
    <xf numFmtId="165" fontId="11" fillId="0" borderId="6" xfId="1" applyNumberFormat="1" applyFont="1" applyBorder="1" applyAlignment="1"/>
    <xf numFmtId="165" fontId="11" fillId="0" borderId="6" xfId="1" applyNumberFormat="1" applyFont="1" applyBorder="1" applyAlignment="1">
      <alignment wrapText="1"/>
    </xf>
    <xf numFmtId="165" fontId="10" fillId="0" borderId="0" xfId="1" applyNumberFormat="1" applyFont="1" applyAlignment="1"/>
    <xf numFmtId="165" fontId="13" fillId="0" borderId="6" xfId="1" applyNumberFormat="1" applyFont="1" applyBorder="1" applyAlignment="1">
      <alignment horizontal="center"/>
    </xf>
    <xf numFmtId="165" fontId="13" fillId="0" borderId="6" xfId="1" applyNumberFormat="1" applyFont="1" applyBorder="1" applyAlignment="1"/>
    <xf numFmtId="3" fontId="13" fillId="0" borderId="6" xfId="1" applyNumberFormat="1" applyFont="1" applyBorder="1" applyAlignment="1">
      <alignment horizontal="right"/>
    </xf>
    <xf numFmtId="165" fontId="15" fillId="0" borderId="0" xfId="1" applyNumberFormat="1" applyFont="1" applyAlignment="1"/>
    <xf numFmtId="165" fontId="11" fillId="2" borderId="6" xfId="1" applyNumberFormat="1" applyFont="1" applyFill="1" applyBorder="1" applyAlignment="1">
      <alignment wrapText="1"/>
    </xf>
    <xf numFmtId="165" fontId="11" fillId="2" borderId="6" xfId="1" applyNumberFormat="1" applyFont="1" applyFill="1" applyBorder="1" applyAlignment="1"/>
    <xf numFmtId="165" fontId="4" fillId="0" borderId="0" xfId="1" applyNumberFormat="1" applyFont="1" applyAlignment="1">
      <alignment horizontal="center"/>
    </xf>
    <xf numFmtId="165" fontId="5" fillId="0" borderId="0" xfId="1" applyNumberFormat="1" applyFont="1" applyAlignment="1">
      <alignment horizontal="center"/>
    </xf>
    <xf numFmtId="165" fontId="3" fillId="0" borderId="1" xfId="1" applyNumberFormat="1" applyFont="1" applyBorder="1" applyAlignment="1">
      <alignment horizontal="center"/>
    </xf>
    <xf numFmtId="165" fontId="6" fillId="0" borderId="2" xfId="1" applyNumberFormat="1" applyFont="1" applyBorder="1" applyAlignment="1">
      <alignment horizontal="center" vertical="center" wrapText="1"/>
    </xf>
    <xf numFmtId="165" fontId="6" fillId="0" borderId="5" xfId="1" applyNumberFormat="1" applyFont="1" applyBorder="1" applyAlignment="1">
      <alignment horizontal="center" vertical="center" wrapText="1"/>
    </xf>
    <xf numFmtId="165" fontId="6" fillId="0" borderId="3" xfId="1" applyNumberFormat="1" applyFont="1" applyBorder="1" applyAlignment="1">
      <alignment horizontal="center"/>
    </xf>
    <xf numFmtId="165" fontId="6" fillId="0" borderId="4" xfId="1" applyNumberFormat="1" applyFont="1" applyBorder="1" applyAlignment="1">
      <alignment horizontal="center"/>
    </xf>
    <xf numFmtId="165" fontId="6" fillId="0" borderId="7" xfId="1" applyNumberFormat="1" applyFont="1" applyBorder="1" applyAlignment="1">
      <alignment horizontal="center" vertical="center" wrapText="1"/>
    </xf>
    <xf numFmtId="165" fontId="6" fillId="0" borderId="8" xfId="1" applyNumberFormat="1" applyFont="1" applyBorder="1" applyAlignment="1">
      <alignment horizontal="center" vertical="center" wrapText="1"/>
    </xf>
    <xf numFmtId="165" fontId="6" fillId="0" borderId="9" xfId="1" applyNumberFormat="1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5"/>
  <sheetViews>
    <sheetView tabSelected="1" workbookViewId="0">
      <selection activeCell="C19" sqref="C19"/>
    </sheetView>
  </sheetViews>
  <sheetFormatPr defaultRowHeight="18.75" x14ac:dyDescent="0.3"/>
  <cols>
    <col min="1" max="1" width="5.7109375" style="2" customWidth="1"/>
    <col min="2" max="2" width="75" style="2" customWidth="1"/>
    <col min="3" max="3" width="15.7109375" style="2" customWidth="1"/>
    <col min="4" max="4" width="16.140625" style="2" customWidth="1"/>
    <col min="5" max="5" width="16.42578125" style="2" customWidth="1"/>
    <col min="6" max="6" width="16.5703125" style="2" customWidth="1"/>
    <col min="7" max="7" width="16.42578125" style="2" customWidth="1"/>
    <col min="8" max="16384" width="9.140625" style="2"/>
  </cols>
  <sheetData>
    <row r="1" spans="1:7" x14ac:dyDescent="0.3">
      <c r="A1" s="1" t="s">
        <v>18</v>
      </c>
      <c r="B1" s="1"/>
    </row>
    <row r="2" spans="1:7" x14ac:dyDescent="0.3">
      <c r="A2" s="24" t="s">
        <v>24</v>
      </c>
      <c r="B2" s="24"/>
      <c r="C2" s="24"/>
      <c r="D2" s="24"/>
      <c r="E2" s="24"/>
      <c r="F2" s="24"/>
      <c r="G2" s="24"/>
    </row>
    <row r="3" spans="1:7" ht="17.25" customHeight="1" x14ac:dyDescent="0.3">
      <c r="A3" s="25" t="s">
        <v>23</v>
      </c>
      <c r="B3" s="25"/>
      <c r="C3" s="25"/>
      <c r="D3" s="25"/>
      <c r="E3" s="25"/>
      <c r="F3" s="25"/>
      <c r="G3" s="25"/>
    </row>
    <row r="4" spans="1:7" x14ac:dyDescent="0.3">
      <c r="E4" s="26" t="s">
        <v>4</v>
      </c>
      <c r="F4" s="26"/>
      <c r="G4" s="26"/>
    </row>
    <row r="5" spans="1:7" ht="24.95" customHeight="1" x14ac:dyDescent="0.3">
      <c r="A5" s="27" t="s">
        <v>0</v>
      </c>
      <c r="B5" s="31" t="s">
        <v>1</v>
      </c>
      <c r="C5" s="33" t="s">
        <v>9</v>
      </c>
      <c r="D5" s="29"/>
      <c r="E5" s="29"/>
      <c r="F5" s="29"/>
      <c r="G5" s="30"/>
    </row>
    <row r="6" spans="1:7" ht="24.95" customHeight="1" x14ac:dyDescent="0.3">
      <c r="A6" s="28"/>
      <c r="B6" s="32"/>
      <c r="C6" s="3" t="s">
        <v>6</v>
      </c>
      <c r="D6" s="3" t="s">
        <v>7</v>
      </c>
      <c r="E6" s="3" t="s">
        <v>8</v>
      </c>
      <c r="F6" s="3" t="s">
        <v>10</v>
      </c>
      <c r="G6" s="4" t="s">
        <v>2</v>
      </c>
    </row>
    <row r="7" spans="1:7" s="14" customFormat="1" ht="24.95" customHeight="1" x14ac:dyDescent="0.3">
      <c r="A7" s="23">
        <v>1</v>
      </c>
      <c r="B7" s="13" t="s">
        <v>11</v>
      </c>
      <c r="C7" s="12">
        <v>13025713429</v>
      </c>
      <c r="D7" s="12">
        <v>14507437235</v>
      </c>
      <c r="E7" s="12">
        <v>14279761456</v>
      </c>
      <c r="F7" s="12">
        <v>14671262606</v>
      </c>
      <c r="G7" s="12">
        <v>56484174726</v>
      </c>
    </row>
    <row r="8" spans="1:7" s="17" customFormat="1" ht="24.95" customHeight="1" x14ac:dyDescent="0.3">
      <c r="A8" s="15">
        <v>2</v>
      </c>
      <c r="B8" s="16" t="s">
        <v>13</v>
      </c>
      <c r="C8" s="12">
        <v>13025713429</v>
      </c>
      <c r="D8" s="12">
        <v>14507437235</v>
      </c>
      <c r="E8" s="12">
        <v>14279761456</v>
      </c>
      <c r="F8" s="12">
        <v>10094814509</v>
      </c>
      <c r="G8" s="8">
        <f>SUM(C8:F8)</f>
        <v>51907726629</v>
      </c>
    </row>
    <row r="9" spans="1:7" s="17" customFormat="1" ht="24.95" customHeight="1" x14ac:dyDescent="0.3">
      <c r="A9" s="15">
        <v>3</v>
      </c>
      <c r="B9" s="16" t="s">
        <v>17</v>
      </c>
      <c r="C9" s="8"/>
      <c r="D9" s="8"/>
      <c r="E9" s="8"/>
      <c r="F9" s="8"/>
      <c r="G9" s="8">
        <f>G7-G8</f>
        <v>4576448097</v>
      </c>
    </row>
    <row r="10" spans="1:7" s="17" customFormat="1" ht="24.95" customHeight="1" x14ac:dyDescent="0.3">
      <c r="A10" s="15">
        <v>4</v>
      </c>
      <c r="B10" s="16" t="s">
        <v>21</v>
      </c>
      <c r="C10" s="8">
        <f>SUM(C11:C13)</f>
        <v>13025713430</v>
      </c>
      <c r="D10" s="8">
        <f t="shared" ref="D10:F10" si="0">SUM(D11:D13)</f>
        <v>14507437235</v>
      </c>
      <c r="E10" s="8">
        <f t="shared" si="0"/>
        <v>14279761456</v>
      </c>
      <c r="F10" s="8">
        <f t="shared" si="0"/>
        <v>13410050580</v>
      </c>
      <c r="G10" s="8">
        <f>SUM(G11:G13)</f>
        <v>55222962701</v>
      </c>
    </row>
    <row r="11" spans="1:7" s="21" customFormat="1" ht="24.95" customHeight="1" x14ac:dyDescent="0.3">
      <c r="A11" s="18" t="s">
        <v>14</v>
      </c>
      <c r="B11" s="19" t="s">
        <v>3</v>
      </c>
      <c r="C11" s="11">
        <v>412446558</v>
      </c>
      <c r="D11" s="11">
        <v>422511432</v>
      </c>
      <c r="E11" s="11">
        <v>387025254</v>
      </c>
      <c r="F11" s="11">
        <v>407922580</v>
      </c>
      <c r="G11" s="20">
        <f>SUM(C11:F11)</f>
        <v>1629905824</v>
      </c>
    </row>
    <row r="12" spans="1:7" s="21" customFormat="1" ht="24.95" customHeight="1" x14ac:dyDescent="0.3">
      <c r="A12" s="18" t="s">
        <v>15</v>
      </c>
      <c r="B12" s="19" t="s">
        <v>20</v>
      </c>
      <c r="C12" s="11">
        <v>12608478872</v>
      </c>
      <c r="D12" s="11">
        <v>14080137803</v>
      </c>
      <c r="E12" s="11">
        <v>13891672202</v>
      </c>
      <c r="F12" s="11">
        <v>13000000000</v>
      </c>
      <c r="G12" s="20">
        <f t="shared" ref="G12:G13" si="1">SUM(C12:F12)</f>
        <v>53580288877</v>
      </c>
    </row>
    <row r="13" spans="1:7" s="21" customFormat="1" ht="24.95" customHeight="1" x14ac:dyDescent="0.3">
      <c r="A13" s="18" t="s">
        <v>16</v>
      </c>
      <c r="B13" s="19" t="s">
        <v>22</v>
      </c>
      <c r="C13" s="11">
        <v>4788000</v>
      </c>
      <c r="D13" s="11">
        <v>4788000</v>
      </c>
      <c r="E13" s="11">
        <v>1064000</v>
      </c>
      <c r="F13" s="11">
        <v>2128000</v>
      </c>
      <c r="G13" s="20">
        <f t="shared" si="1"/>
        <v>12768000</v>
      </c>
    </row>
    <row r="14" spans="1:7" s="17" customFormat="1" ht="24.95" customHeight="1" x14ac:dyDescent="0.3">
      <c r="A14" s="15">
        <v>5</v>
      </c>
      <c r="B14" s="22" t="s">
        <v>12</v>
      </c>
      <c r="C14" s="8"/>
      <c r="D14" s="8"/>
      <c r="E14" s="8"/>
      <c r="F14" s="8"/>
      <c r="G14" s="8">
        <v>4387167266</v>
      </c>
    </row>
    <row r="15" spans="1:7" s="17" customFormat="1" ht="33" customHeight="1" x14ac:dyDescent="0.3">
      <c r="A15" s="15">
        <v>6</v>
      </c>
      <c r="B15" s="16" t="s">
        <v>19</v>
      </c>
      <c r="C15" s="8"/>
      <c r="D15" s="8"/>
      <c r="E15" s="8"/>
      <c r="F15" s="8"/>
      <c r="G15" s="8">
        <f>G8+G14-G10</f>
        <v>1071931194</v>
      </c>
    </row>
    <row r="16" spans="1:7" x14ac:dyDescent="0.3">
      <c r="E16" s="7"/>
    </row>
    <row r="17" spans="5:5" s="9" customFormat="1" x14ac:dyDescent="0.3">
      <c r="E17" s="10"/>
    </row>
    <row r="18" spans="5:5" x14ac:dyDescent="0.3">
      <c r="E18" s="7"/>
    </row>
    <row r="19" spans="5:5" x14ac:dyDescent="0.3">
      <c r="E19" s="7"/>
    </row>
    <row r="20" spans="5:5" x14ac:dyDescent="0.3">
      <c r="E20" s="7"/>
    </row>
    <row r="21" spans="5:5" x14ac:dyDescent="0.3">
      <c r="E21" s="7"/>
    </row>
    <row r="22" spans="5:5" x14ac:dyDescent="0.3">
      <c r="E22" s="7"/>
    </row>
    <row r="23" spans="5:5" x14ac:dyDescent="0.3">
      <c r="E23" s="7"/>
    </row>
    <row r="24" spans="5:5" x14ac:dyDescent="0.3">
      <c r="E24" s="7"/>
    </row>
    <row r="25" spans="5:5" x14ac:dyDescent="0.3">
      <c r="E25" s="7"/>
    </row>
    <row r="26" spans="5:5" x14ac:dyDescent="0.3">
      <c r="E26" s="7"/>
    </row>
    <row r="27" spans="5:5" x14ac:dyDescent="0.3">
      <c r="E27" s="7"/>
    </row>
    <row r="28" spans="5:5" x14ac:dyDescent="0.3">
      <c r="E28" s="7"/>
    </row>
    <row r="29" spans="5:5" x14ac:dyDescent="0.3">
      <c r="E29" s="7"/>
    </row>
    <row r="30" spans="5:5" x14ac:dyDescent="0.3">
      <c r="E30" s="7"/>
    </row>
    <row r="31" spans="5:5" x14ac:dyDescent="0.3">
      <c r="E31" s="7"/>
    </row>
    <row r="32" spans="5:5" x14ac:dyDescent="0.3">
      <c r="E32" s="7"/>
    </row>
    <row r="33" spans="5:5" x14ac:dyDescent="0.3">
      <c r="E33" s="7"/>
    </row>
    <row r="34" spans="5:5" x14ac:dyDescent="0.3">
      <c r="E34" s="7"/>
    </row>
    <row r="35" spans="5:5" x14ac:dyDescent="0.3">
      <c r="E35" s="7"/>
    </row>
  </sheetData>
  <mergeCells count="6">
    <mergeCell ref="A2:G2"/>
    <mergeCell ref="A3:G3"/>
    <mergeCell ref="E4:G4"/>
    <mergeCell ref="A5:A6"/>
    <mergeCell ref="B5:B6"/>
    <mergeCell ref="C5:G5"/>
  </mergeCells>
  <pageMargins left="0.45" right="0.2" top="0.5" bottom="0.5" header="0.3" footer="0.3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E4:H15"/>
  <sheetViews>
    <sheetView workbookViewId="0">
      <selection activeCell="F4" sqref="F4"/>
    </sheetView>
  </sheetViews>
  <sheetFormatPr defaultRowHeight="15" x14ac:dyDescent="0.25"/>
  <cols>
    <col min="1" max="4" width="9.140625" style="5"/>
    <col min="5" max="5" width="19.85546875" style="5" bestFit="1" customWidth="1"/>
    <col min="6" max="6" width="17.28515625" style="5" bestFit="1" customWidth="1"/>
    <col min="7" max="7" width="16.140625" style="5" bestFit="1" customWidth="1"/>
    <col min="8" max="8" width="12.42578125" style="5" bestFit="1" customWidth="1"/>
    <col min="9" max="16384" width="9.140625" style="5"/>
  </cols>
  <sheetData>
    <row r="4" spans="5:8" x14ac:dyDescent="0.25">
      <c r="E4" s="5">
        <v>152238528833</v>
      </c>
      <c r="F4" s="5">
        <v>95348259886</v>
      </c>
      <c r="G4" s="5">
        <v>95370476886</v>
      </c>
      <c r="H4" s="5">
        <f>G4-F4</f>
        <v>22217000</v>
      </c>
    </row>
    <row r="5" spans="5:8" x14ac:dyDescent="0.25">
      <c r="E5" s="5">
        <v>33602026256</v>
      </c>
      <c r="F5" s="5">
        <v>2445171205</v>
      </c>
    </row>
    <row r="6" spans="5:8" x14ac:dyDescent="0.25">
      <c r="E6" s="6">
        <f>SUM(E4:E5)</f>
        <v>185840555089</v>
      </c>
      <c r="F6" s="5">
        <v>192323000</v>
      </c>
    </row>
    <row r="7" spans="5:8" x14ac:dyDescent="0.25">
      <c r="F7" s="6">
        <f>SUM(F4:F6)</f>
        <v>97985754091</v>
      </c>
      <c r="G7" s="6">
        <f>E6-F7</f>
        <v>87854800998</v>
      </c>
    </row>
    <row r="8" spans="5:8" x14ac:dyDescent="0.25">
      <c r="G8" s="5">
        <v>87861800998</v>
      </c>
    </row>
    <row r="9" spans="5:8" x14ac:dyDescent="0.25">
      <c r="F9" s="5" t="s">
        <v>5</v>
      </c>
      <c r="G9" s="5">
        <f>G8-G7</f>
        <v>7000000</v>
      </c>
    </row>
    <row r="12" spans="5:8" x14ac:dyDescent="0.25">
      <c r="E12" s="5">
        <v>151398243841</v>
      </c>
      <c r="F12" s="5">
        <v>102730408978</v>
      </c>
    </row>
    <row r="13" spans="5:8" x14ac:dyDescent="0.25">
      <c r="E13" s="5">
        <v>32191192256</v>
      </c>
      <c r="F13" s="5">
        <v>1945549170</v>
      </c>
    </row>
    <row r="14" spans="5:8" x14ac:dyDescent="0.25">
      <c r="E14" s="6">
        <f>SUM(E12:E13)</f>
        <v>183589436097</v>
      </c>
      <c r="F14" s="5">
        <v>192323000</v>
      </c>
    </row>
    <row r="15" spans="5:8" x14ac:dyDescent="0.25">
      <c r="F15" s="6">
        <f>SUM(F12:F14)</f>
        <v>104868281148</v>
      </c>
      <c r="G15" s="5">
        <f>E14-F15</f>
        <v>78721154949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2024</vt:lpstr>
      <vt:lpstr>Sheet3</vt:lpstr>
    </vt:vector>
  </TitlesOfParts>
  <Company>Truong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Nguyen</dc:creator>
  <cp:lastModifiedBy>Administrator</cp:lastModifiedBy>
  <cp:lastPrinted>2026-08-18T07:01:10Z</cp:lastPrinted>
  <dcterms:created xsi:type="dcterms:W3CDTF">2022-11-07T06:32:50Z</dcterms:created>
  <dcterms:modified xsi:type="dcterms:W3CDTF">2026-08-18T07:58:11Z</dcterms:modified>
</cp:coreProperties>
</file>