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UẢNG YÊN THẾ\QUẢNG 2025\CÔNG KHAI DỰ TOÁN\"/>
    </mc:Choice>
  </mc:AlternateContent>
  <xr:revisionPtr revIDLastSave="0" documentId="13_ncr:1_{6058A6D9-5F52-44ED-922B-681136625D09}" xr6:coauthVersionLast="36" xr6:coauthVersionMax="36" xr10:uidLastSave="{00000000-0000-0000-0000-000000000000}"/>
  <bookViews>
    <workbookView xWindow="120" yWindow="75" windowWidth="15255" windowHeight="7935" xr2:uid="{00000000-000D-0000-FFFF-FFFF00000000}"/>
  </bookViews>
  <sheets>
    <sheet name="Dự toán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D39" i="1" l="1"/>
  <c r="D46" i="1"/>
  <c r="D43" i="1"/>
  <c r="D35" i="1"/>
  <c r="D28" i="1"/>
  <c r="D26" i="1"/>
  <c r="D24" i="1"/>
  <c r="D18" i="1"/>
  <c r="D12" i="1"/>
  <c r="D10" i="1"/>
  <c r="D9" i="1" l="1"/>
  <c r="D34" i="1"/>
  <c r="D33" i="1" s="1"/>
  <c r="D20" i="1"/>
  <c r="D17" i="1" s="1"/>
  <c r="D25" i="1"/>
  <c r="D8" i="1" l="1"/>
</calcChain>
</file>

<file path=xl/sharedStrings.xml><?xml version="1.0" encoding="utf-8"?>
<sst xmlns="http://schemas.openxmlformats.org/spreadsheetml/2006/main" count="78" uniqueCount="40">
  <si>
    <t>Nội dung</t>
  </si>
  <si>
    <t>Dự toán được giao</t>
  </si>
  <si>
    <t>I</t>
  </si>
  <si>
    <t>Số thu phí, lệ phí; thu dịch vụ và thu khác</t>
  </si>
  <si>
    <t>a</t>
  </si>
  <si>
    <t>b</t>
  </si>
  <si>
    <t>II</t>
  </si>
  <si>
    <t>ĐVT: Đồng</t>
  </si>
  <si>
    <t>Thu từ Dự phòng</t>
  </si>
  <si>
    <t>Thu từ điều trị</t>
  </si>
  <si>
    <t>c</t>
  </si>
  <si>
    <t>Thu khác</t>
  </si>
  <si>
    <t>Thu từ TYT</t>
  </si>
  <si>
    <t>Thuê phần mềm quản lý hồ sơ điện tử tại huyện và TYT</t>
  </si>
  <si>
    <t>Viên chức dân số xã</t>
  </si>
  <si>
    <t>Tổng số thu, chi, nộp ngân sách phí, lệ phí; thu dịch vụ và thu khác</t>
  </si>
  <si>
    <t>STT</t>
  </si>
  <si>
    <t>Chương - Loại - Khoản</t>
  </si>
  <si>
    <t>Thu phí, lệ phí:</t>
  </si>
  <si>
    <t>Thu dịch vụ:</t>
  </si>
  <si>
    <t>Chi từ nguồn thu được để lại</t>
  </si>
  <si>
    <t>Số phí, lệ phí; thu dịch vụ và thu khác nộp NSNN</t>
  </si>
  <si>
    <t>Dự toán chi ngân sách nhà nước</t>
  </si>
  <si>
    <t>Khối dự phòng</t>
  </si>
  <si>
    <t>Khối bệnh viện</t>
  </si>
  <si>
    <t>Khối Dân số - KHHGĐ huyện</t>
  </si>
  <si>
    <t>Kinh phí không thực hiện tự chủ:</t>
  </si>
  <si>
    <t>Y tế xã</t>
  </si>
  <si>
    <t>Kinh phí thực hiện chi cho con người</t>
  </si>
  <si>
    <t>Kinh phí chi TX của TYT</t>
  </si>
  <si>
    <t>Dân số -KHHGĐ</t>
  </si>
  <si>
    <t>Trung tâm Y tế</t>
  </si>
  <si>
    <t>CÔNG KHAI GIAO DỰ TOÁN THU - CHI NGÂN SÁCH NHÀ NƯỚC NĂM 2025</t>
  </si>
  <si>
    <t>(Kèm theo Quyết định số        /QĐ-TTYT ngày 06/01/2025 của Trung tâm Y tế huyện Yên Thế)</t>
  </si>
  <si>
    <t>623-130-131</t>
  </si>
  <si>
    <t>623-130-132</t>
  </si>
  <si>
    <t>623-130-151</t>
  </si>
  <si>
    <t xml:space="preserve">Kinh phí thực hiện tự chủ </t>
  </si>
  <si>
    <t>Kinh phí ứng dụng CNTT (Nâng cấp hạ tầng CNTT để hướng tới bệnh viện thông minh cho các cơ sở khám chữa bệnh trên địa bàn tỉnh</t>
  </si>
  <si>
    <t>Kinh phí mua sắm Hệ thống phẫu thuật nội soi ổ bụng)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</si>
</sst>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₫_-;\-* #,##0.00\ _₫_-;_-* &quot;-&quot;??\ _₫_-;_-@_-"/>
  </numFmts>
  <fonts count="23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b/>
      <sz val="16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name val="Calibri"/>
      <family val="2"/>
      <charset val="163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rgb="FFFF0000"/>
      <name val="VnBravo Times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7">
    <xf numFmtId="0" fontId="0" fillId="0" borderId="0" xfId="0"/>
    <xf numFmtId="164" fontId="8" fillId="0" borderId="0" xfId="8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0" fontId="16" fillId="0" borderId="0" xfId="0" applyFont="1"/>
    <xf numFmtId="0" fontId="17" fillId="0" borderId="0" xfId="1" applyFont="1"/>
    <xf numFmtId="164" fontId="18" fillId="0" borderId="0" xfId="3" applyNumberFormat="1" applyFont="1" applyFill="1"/>
    <xf numFmtId="0" fontId="17" fillId="0" borderId="0" xfId="1" applyFont="1" applyFill="1"/>
    <xf numFmtId="164" fontId="18" fillId="0" borderId="0" xfId="3" applyNumberFormat="1" applyFont="1"/>
    <xf numFmtId="0" fontId="2" fillId="0" borderId="0" xfId="1" applyFont="1"/>
    <xf numFmtId="0" fontId="0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4" fontId="3" fillId="0" borderId="1" xfId="9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 wrapText="1" indent="1"/>
    </xf>
    <xf numFmtId="164" fontId="15" fillId="0" borderId="1" xfId="9" applyNumberFormat="1" applyFont="1" applyFill="1" applyBorder="1" applyAlignment="1">
      <alignment vertical="center" wrapText="1"/>
    </xf>
    <xf numFmtId="0" fontId="19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164" fontId="8" fillId="0" borderId="1" xfId="9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5" fillId="0" borderId="1" xfId="9" applyNumberFormat="1" applyFont="1" applyFill="1" applyBorder="1"/>
    <xf numFmtId="0" fontId="3" fillId="0" borderId="1" xfId="0" applyFont="1" applyFill="1" applyBorder="1" applyAlignment="1">
      <alignment horizontal="left"/>
    </xf>
    <xf numFmtId="164" fontId="3" fillId="0" borderId="1" xfId="9" applyNumberFormat="1" applyFont="1" applyFill="1" applyBorder="1"/>
    <xf numFmtId="0" fontId="3" fillId="0" borderId="1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5" fillId="0" borderId="1" xfId="9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/>
    </xf>
    <xf numFmtId="10" fontId="19" fillId="0" borderId="0" xfId="16" applyNumberFormat="1" applyFont="1" applyFill="1"/>
    <xf numFmtId="164" fontId="3" fillId="0" borderId="1" xfId="9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4" fontId="5" fillId="0" borderId="1" xfId="9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9" fillId="0" borderId="0" xfId="2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9" applyNumberFormat="1" applyFont="1" applyFill="1" applyBorder="1" applyAlignment="1">
      <alignment horizontal="center" vertical="center" wrapText="1"/>
    </xf>
    <xf numFmtId="164" fontId="8" fillId="0" borderId="2" xfId="8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22" fillId="0" borderId="0" xfId="2" applyFont="1" applyAlignment="1">
      <alignment horizontal="center"/>
    </xf>
  </cellXfs>
  <cellStyles count="17">
    <cellStyle name="Comma" xfId="9" builtinId="3"/>
    <cellStyle name="Comma 2" xfId="8" xr:uid="{00000000-0005-0000-0000-000001000000}"/>
    <cellStyle name="Comma 2 2" xfId="3" xr:uid="{00000000-0005-0000-0000-000002000000}"/>
    <cellStyle name="Comma 2 2 2" xfId="4" xr:uid="{00000000-0005-0000-0000-000003000000}"/>
    <cellStyle name="Comma 2 3" xfId="13" xr:uid="{00000000-0005-0000-0000-000004000000}"/>
    <cellStyle name="Comma 3" xfId="6" xr:uid="{00000000-0005-0000-0000-000005000000}"/>
    <cellStyle name="Comma 4" xfId="15" xr:uid="{00000000-0005-0000-0000-000006000000}"/>
    <cellStyle name="Comma 5" xfId="14" xr:uid="{00000000-0005-0000-0000-000007000000}"/>
    <cellStyle name="Comma 6" xfId="12" xr:uid="{00000000-0005-0000-0000-000008000000}"/>
    <cellStyle name="Comma 7" xfId="11" xr:uid="{00000000-0005-0000-0000-000009000000}"/>
    <cellStyle name="Normal" xfId="0" builtinId="0"/>
    <cellStyle name="Normal 2" xfId="1" xr:uid="{00000000-0005-0000-0000-00000B000000}"/>
    <cellStyle name="Normal 2 2" xfId="2" xr:uid="{00000000-0005-0000-0000-00000C000000}"/>
    <cellStyle name="Normal 3" xfId="5" xr:uid="{00000000-0005-0000-0000-00000D000000}"/>
    <cellStyle name="Normal 4" xfId="10" xr:uid="{00000000-0005-0000-0000-00000E000000}"/>
    <cellStyle name="Percent" xfId="16" builtinId="5"/>
    <cellStyle name="Percent 2" xfId="7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topLeftCell="A28" workbookViewId="0">
      <selection activeCell="B40" sqref="B40:B42"/>
    </sheetView>
  </sheetViews>
  <sheetFormatPr defaultRowHeight="15"/>
  <cols>
    <col min="1" max="1" width="9.140625" style="4"/>
    <col min="2" max="2" width="51.85546875" style="4" customWidth="1"/>
    <col min="3" max="3" width="15.5703125" style="4" customWidth="1"/>
    <col min="4" max="4" width="20.28515625" style="4" customWidth="1"/>
    <col min="5" max="5" width="16.85546875" style="4" bestFit="1" customWidth="1"/>
    <col min="6" max="16384" width="9.140625" style="4"/>
  </cols>
  <sheetData>
    <row r="1" spans="1:15" ht="9.75" customHeight="1">
      <c r="A1" s="41"/>
      <c r="B1" s="41"/>
      <c r="C1" s="41"/>
      <c r="D1" s="41"/>
      <c r="E1" s="5"/>
      <c r="F1" s="6"/>
      <c r="G1" s="7"/>
      <c r="H1" s="7"/>
      <c r="I1" s="6"/>
      <c r="J1" s="6"/>
      <c r="K1" s="6"/>
      <c r="L1" s="8"/>
      <c r="M1" s="8"/>
      <c r="N1" s="8"/>
      <c r="O1" s="8"/>
    </row>
    <row r="2" spans="1:15" ht="16.5">
      <c r="A2" s="46" t="s">
        <v>32</v>
      </c>
      <c r="B2" s="46"/>
      <c r="C2" s="46"/>
      <c r="D2" s="46"/>
      <c r="E2" s="5"/>
      <c r="F2" s="6"/>
      <c r="G2" s="7"/>
      <c r="H2" s="7"/>
      <c r="I2" s="6"/>
      <c r="J2" s="6"/>
      <c r="K2" s="6"/>
      <c r="L2" s="8"/>
      <c r="M2" s="8"/>
      <c r="N2" s="8"/>
      <c r="O2" s="8"/>
    </row>
    <row r="3" spans="1:15" ht="27.75" customHeight="1">
      <c r="A3" s="45" t="s">
        <v>33</v>
      </c>
      <c r="B3" s="45"/>
      <c r="C3" s="45"/>
      <c r="D3" s="45"/>
      <c r="E3" s="5"/>
      <c r="F3" s="6"/>
      <c r="G3" s="7"/>
      <c r="H3" s="7"/>
      <c r="I3" s="6"/>
      <c r="J3" s="6"/>
      <c r="K3" s="6"/>
      <c r="L3" s="8"/>
      <c r="M3" s="8"/>
      <c r="N3" s="8"/>
      <c r="O3" s="8"/>
    </row>
    <row r="4" spans="1:15" s="3" customFormat="1" ht="3.75" customHeight="1">
      <c r="A4" s="9"/>
      <c r="B4" s="9"/>
      <c r="C4" s="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s="3" customFormat="1" ht="15.75">
      <c r="C5" s="44" t="s">
        <v>7</v>
      </c>
      <c r="D5" s="44"/>
    </row>
    <row r="6" spans="1:15" s="10" customFormat="1">
      <c r="A6" s="42" t="s">
        <v>16</v>
      </c>
      <c r="B6" s="42" t="s">
        <v>0</v>
      </c>
      <c r="C6" s="42" t="s">
        <v>17</v>
      </c>
      <c r="D6" s="43" t="s">
        <v>1</v>
      </c>
    </row>
    <row r="7" spans="1:15" s="10" customFormat="1" ht="24.75" customHeight="1">
      <c r="A7" s="42"/>
      <c r="B7" s="42"/>
      <c r="C7" s="42"/>
      <c r="D7" s="43"/>
    </row>
    <row r="8" spans="1:15" s="10" customFormat="1" ht="35.25" customHeight="1">
      <c r="A8" s="11" t="s">
        <v>2</v>
      </c>
      <c r="B8" s="12" t="s">
        <v>15</v>
      </c>
      <c r="C8" s="12"/>
      <c r="D8" s="39">
        <f>D9+D17+D25</f>
        <v>122632000000</v>
      </c>
    </row>
    <row r="9" spans="1:15" s="17" customFormat="1" ht="21.95" customHeight="1">
      <c r="A9" s="14">
        <v>1</v>
      </c>
      <c r="B9" s="15" t="s">
        <v>3</v>
      </c>
      <c r="C9" s="15"/>
      <c r="D9" s="16">
        <f>D10+D12+D16</f>
        <v>61316000000</v>
      </c>
    </row>
    <row r="10" spans="1:15" s="17" customFormat="1" ht="21.95" customHeight="1">
      <c r="A10" s="18" t="s">
        <v>4</v>
      </c>
      <c r="B10" s="19" t="s">
        <v>18</v>
      </c>
      <c r="C10" s="19"/>
      <c r="D10" s="13">
        <f>D11</f>
        <v>0</v>
      </c>
    </row>
    <row r="11" spans="1:15" s="17" customFormat="1" ht="21.95" customHeight="1">
      <c r="A11" s="18"/>
      <c r="B11" s="20" t="s">
        <v>8</v>
      </c>
      <c r="C11" s="19"/>
      <c r="D11" s="21"/>
      <c r="E11" s="34"/>
    </row>
    <row r="12" spans="1:15" s="17" customFormat="1" ht="21.95" customHeight="1">
      <c r="A12" s="18" t="s">
        <v>5</v>
      </c>
      <c r="B12" s="19" t="s">
        <v>19</v>
      </c>
      <c r="C12" s="19"/>
      <c r="D12" s="13">
        <f>SUM(D13:D15)</f>
        <v>61316000000</v>
      </c>
    </row>
    <row r="13" spans="1:15" s="17" customFormat="1" ht="21.95" customHeight="1">
      <c r="A13" s="11"/>
      <c r="B13" s="20" t="s">
        <v>8</v>
      </c>
      <c r="C13" s="19" t="s">
        <v>34</v>
      </c>
      <c r="D13" s="21">
        <v>1150000000</v>
      </c>
    </row>
    <row r="14" spans="1:15" s="17" customFormat="1" ht="21.95" customHeight="1">
      <c r="A14" s="18"/>
      <c r="B14" s="20" t="s">
        <v>12</v>
      </c>
      <c r="C14" s="19" t="s">
        <v>35</v>
      </c>
      <c r="D14" s="21">
        <v>2200000000</v>
      </c>
    </row>
    <row r="15" spans="1:15" s="17" customFormat="1" ht="21.95" customHeight="1">
      <c r="A15" s="18"/>
      <c r="B15" s="20" t="s">
        <v>9</v>
      </c>
      <c r="C15" s="19" t="s">
        <v>35</v>
      </c>
      <c r="D15" s="13">
        <v>57966000000</v>
      </c>
    </row>
    <row r="16" spans="1:15" s="17" customFormat="1" ht="21.95" customHeight="1">
      <c r="A16" s="18" t="s">
        <v>10</v>
      </c>
      <c r="B16" s="19" t="s">
        <v>11</v>
      </c>
      <c r="C16" s="19"/>
      <c r="D16" s="13"/>
    </row>
    <row r="17" spans="1:4" s="17" customFormat="1" ht="21.95" customHeight="1">
      <c r="A17" s="11">
        <v>2</v>
      </c>
      <c r="B17" s="22" t="s">
        <v>20</v>
      </c>
      <c r="C17" s="15"/>
      <c r="D17" s="16">
        <f>D18+D20+D24</f>
        <v>61254000000</v>
      </c>
    </row>
    <row r="18" spans="1:4" s="17" customFormat="1" ht="21.95" customHeight="1">
      <c r="A18" s="11" t="s">
        <v>4</v>
      </c>
      <c r="B18" s="19" t="s">
        <v>18</v>
      </c>
      <c r="C18" s="19"/>
      <c r="D18" s="13">
        <f>D19</f>
        <v>0</v>
      </c>
    </row>
    <row r="19" spans="1:4" s="17" customFormat="1" ht="21.95" customHeight="1">
      <c r="A19" s="18"/>
      <c r="B19" s="20" t="s">
        <v>8</v>
      </c>
      <c r="C19" s="19" t="s">
        <v>34</v>
      </c>
      <c r="D19" s="21">
        <v>0</v>
      </c>
    </row>
    <row r="20" spans="1:4" s="17" customFormat="1" ht="21.95" customHeight="1">
      <c r="A20" s="18" t="s">
        <v>5</v>
      </c>
      <c r="B20" s="19" t="s">
        <v>19</v>
      </c>
      <c r="C20" s="19"/>
      <c r="D20" s="13">
        <f>D21+D22+D23</f>
        <v>61254000000</v>
      </c>
    </row>
    <row r="21" spans="1:4" s="17" customFormat="1" ht="21.95" customHeight="1">
      <c r="A21" s="18"/>
      <c r="B21" s="20" t="s">
        <v>8</v>
      </c>
      <c r="C21" s="19"/>
      <c r="D21" s="13">
        <v>1128000000</v>
      </c>
    </row>
    <row r="22" spans="1:4" s="17" customFormat="1" ht="21.95" customHeight="1">
      <c r="A22" s="18"/>
      <c r="B22" s="20" t="s">
        <v>12</v>
      </c>
      <c r="C22" s="19" t="s">
        <v>35</v>
      </c>
      <c r="D22" s="13">
        <v>2186000000</v>
      </c>
    </row>
    <row r="23" spans="1:4" s="17" customFormat="1" ht="21.95" customHeight="1">
      <c r="A23" s="11"/>
      <c r="B23" s="20" t="s">
        <v>9</v>
      </c>
      <c r="C23" s="19" t="s">
        <v>35</v>
      </c>
      <c r="D23" s="13">
        <v>57940000000</v>
      </c>
    </row>
    <row r="24" spans="1:4" s="17" customFormat="1" ht="21.95" customHeight="1">
      <c r="A24" s="11" t="s">
        <v>10</v>
      </c>
      <c r="B24" s="19" t="s">
        <v>11</v>
      </c>
      <c r="C24" s="19"/>
      <c r="D24" s="13">
        <f>D16-D32</f>
        <v>0</v>
      </c>
    </row>
    <row r="25" spans="1:4" s="17" customFormat="1" ht="21.95" customHeight="1">
      <c r="A25" s="11">
        <v>3</v>
      </c>
      <c r="B25" s="15" t="s">
        <v>21</v>
      </c>
      <c r="C25" s="15"/>
      <c r="D25" s="16">
        <f>D26+D28+D32</f>
        <v>62000000</v>
      </c>
    </row>
    <row r="26" spans="1:4" s="17" customFormat="1" ht="21.95" customHeight="1">
      <c r="A26" s="18" t="s">
        <v>4</v>
      </c>
      <c r="B26" s="19" t="s">
        <v>18</v>
      </c>
      <c r="C26" s="19"/>
      <c r="D26" s="13">
        <f>D27</f>
        <v>0</v>
      </c>
    </row>
    <row r="27" spans="1:4" s="17" customFormat="1" ht="21.95" customHeight="1">
      <c r="A27" s="23"/>
      <c r="B27" s="20" t="s">
        <v>8</v>
      </c>
      <c r="C27" s="19" t="s">
        <v>34</v>
      </c>
      <c r="D27" s="21"/>
    </row>
    <row r="28" spans="1:4" s="17" customFormat="1" ht="21.95" customHeight="1">
      <c r="A28" s="18" t="s">
        <v>5</v>
      </c>
      <c r="B28" s="19" t="s">
        <v>19</v>
      </c>
      <c r="C28" s="19"/>
      <c r="D28" s="13">
        <f>D29+D30+D31</f>
        <v>62000000</v>
      </c>
    </row>
    <row r="29" spans="1:4" s="17" customFormat="1" ht="21.95" customHeight="1">
      <c r="A29" s="18"/>
      <c r="B29" s="20" t="s">
        <v>8</v>
      </c>
      <c r="C29" s="19"/>
      <c r="D29" s="21">
        <v>22000000</v>
      </c>
    </row>
    <row r="30" spans="1:4" s="17" customFormat="1" ht="21.95" customHeight="1">
      <c r="A30" s="23"/>
      <c r="B30" s="20" t="s">
        <v>12</v>
      </c>
      <c r="C30" s="19"/>
      <c r="D30" s="21">
        <v>14000000</v>
      </c>
    </row>
    <row r="31" spans="1:4" s="17" customFormat="1" ht="21.95" customHeight="1">
      <c r="A31" s="18"/>
      <c r="B31" s="20" t="s">
        <v>9</v>
      </c>
      <c r="C31" s="36" t="s">
        <v>35</v>
      </c>
      <c r="D31" s="21">
        <v>26000000</v>
      </c>
    </row>
    <row r="32" spans="1:4" s="17" customFormat="1" ht="21.95" customHeight="1">
      <c r="A32" s="18" t="s">
        <v>10</v>
      </c>
      <c r="B32" s="19" t="s">
        <v>11</v>
      </c>
      <c r="C32" s="36"/>
      <c r="D32" s="13">
        <v>0</v>
      </c>
    </row>
    <row r="33" spans="1:4" s="10" customFormat="1" ht="21.95" customHeight="1">
      <c r="A33" s="14" t="s">
        <v>6</v>
      </c>
      <c r="B33" s="24" t="s">
        <v>22</v>
      </c>
      <c r="C33" s="14"/>
      <c r="D33" s="25">
        <f>D34+D43+D46</f>
        <v>39599000000</v>
      </c>
    </row>
    <row r="34" spans="1:4" s="10" customFormat="1" ht="21.95" customHeight="1">
      <c r="A34" s="14">
        <v>1</v>
      </c>
      <c r="B34" s="24" t="s">
        <v>31</v>
      </c>
      <c r="C34" s="37"/>
      <c r="D34" s="25">
        <f>D39+D35</f>
        <v>13106000000</v>
      </c>
    </row>
    <row r="35" spans="1:4" s="10" customFormat="1" ht="21.95" customHeight="1">
      <c r="A35" s="18" t="s">
        <v>4</v>
      </c>
      <c r="B35" s="26" t="s">
        <v>37</v>
      </c>
      <c r="C35" s="36"/>
      <c r="D35" s="27">
        <f>D36+D37+D38</f>
        <v>7944000000</v>
      </c>
    </row>
    <row r="36" spans="1:4" s="17" customFormat="1" ht="21.95" customHeight="1">
      <c r="A36" s="18"/>
      <c r="B36" s="28" t="s">
        <v>23</v>
      </c>
      <c r="C36" s="36" t="s">
        <v>34</v>
      </c>
      <c r="D36" s="27">
        <v>6616000000</v>
      </c>
    </row>
    <row r="37" spans="1:4" s="10" customFormat="1" ht="21.95" customHeight="1">
      <c r="A37" s="18"/>
      <c r="B37" s="28" t="s">
        <v>24</v>
      </c>
      <c r="C37" s="36" t="s">
        <v>35</v>
      </c>
      <c r="D37" s="27">
        <v>0</v>
      </c>
    </row>
    <row r="38" spans="1:4" s="17" customFormat="1" ht="21.95" customHeight="1">
      <c r="A38" s="18"/>
      <c r="B38" s="28" t="s">
        <v>25</v>
      </c>
      <c r="C38" s="36" t="s">
        <v>36</v>
      </c>
      <c r="D38" s="27">
        <v>1328000000</v>
      </c>
    </row>
    <row r="39" spans="1:4" s="10" customFormat="1" ht="21.95" customHeight="1">
      <c r="A39" s="18" t="s">
        <v>5</v>
      </c>
      <c r="B39" s="28" t="s">
        <v>26</v>
      </c>
      <c r="C39" s="38"/>
      <c r="D39" s="27">
        <f>D40+D41+D42</f>
        <v>5162000000</v>
      </c>
    </row>
    <row r="40" spans="1:4" s="17" customFormat="1" ht="50.25" customHeight="1">
      <c r="A40" s="18"/>
      <c r="B40" s="40" t="s">
        <v>38</v>
      </c>
      <c r="C40" s="36" t="s">
        <v>35</v>
      </c>
      <c r="D40" s="27">
        <v>2700000000</v>
      </c>
    </row>
    <row r="41" spans="1:4" s="17" customFormat="1" ht="21.95" customHeight="1">
      <c r="A41" s="18"/>
      <c r="B41" s="28" t="s">
        <v>39</v>
      </c>
      <c r="C41" s="36" t="s">
        <v>35</v>
      </c>
      <c r="D41" s="27">
        <v>2300000000</v>
      </c>
    </row>
    <row r="42" spans="1:4" s="17" customFormat="1" ht="21.95" customHeight="1">
      <c r="A42" s="29"/>
      <c r="B42" s="30" t="s">
        <v>13</v>
      </c>
      <c r="C42" s="36" t="s">
        <v>35</v>
      </c>
      <c r="D42" s="27">
        <v>162000000</v>
      </c>
    </row>
    <row r="43" spans="1:4" s="10" customFormat="1" ht="21.95" customHeight="1">
      <c r="A43" s="14">
        <v>2</v>
      </c>
      <c r="B43" s="12" t="s">
        <v>27</v>
      </c>
      <c r="C43" s="37" t="s">
        <v>35</v>
      </c>
      <c r="D43" s="31">
        <f>D44+D45</f>
        <v>23957000000</v>
      </c>
    </row>
    <row r="44" spans="1:4" s="17" customFormat="1" ht="21.95" customHeight="1">
      <c r="A44" s="23"/>
      <c r="B44" s="28" t="s">
        <v>28</v>
      </c>
      <c r="C44" s="36" t="s">
        <v>35</v>
      </c>
      <c r="D44" s="27">
        <v>23039000000</v>
      </c>
    </row>
    <row r="45" spans="1:4" s="17" customFormat="1" ht="21.95" customHeight="1">
      <c r="A45" s="23"/>
      <c r="B45" s="32" t="s">
        <v>29</v>
      </c>
      <c r="C45" s="36" t="s">
        <v>35</v>
      </c>
      <c r="D45" s="35">
        <v>918000000</v>
      </c>
    </row>
    <row r="46" spans="1:4" s="10" customFormat="1" ht="21.95" customHeight="1">
      <c r="A46" s="14">
        <v>3</v>
      </c>
      <c r="B46" s="24" t="s">
        <v>30</v>
      </c>
      <c r="C46" s="14" t="s">
        <v>36</v>
      </c>
      <c r="D46" s="25">
        <f>D47</f>
        <v>2536000000</v>
      </c>
    </row>
    <row r="47" spans="1:4" s="17" customFormat="1" ht="21.95" customHeight="1">
      <c r="A47" s="33"/>
      <c r="B47" s="28" t="s">
        <v>14</v>
      </c>
      <c r="C47" s="18"/>
      <c r="D47" s="27">
        <v>2536000000</v>
      </c>
    </row>
    <row r="48" spans="1:4" s="2" customFormat="1" ht="15.75"/>
    <row r="49" s="2" customFormat="1" ht="15.75"/>
    <row r="50" s="2" customFormat="1" ht="15.75"/>
    <row r="51" s="2" customFormat="1" ht="15.75"/>
    <row r="52" s="2" customFormat="1" ht="15.75"/>
    <row r="53" s="3" customFormat="1"/>
    <row r="54" s="3" customFormat="1"/>
  </sheetData>
  <mergeCells count="8">
    <mergeCell ref="A1:D1"/>
    <mergeCell ref="A6:A7"/>
    <mergeCell ref="B6:B7"/>
    <mergeCell ref="C6:C7"/>
    <mergeCell ref="D6:D7"/>
    <mergeCell ref="C5:D5"/>
    <mergeCell ref="A3:D3"/>
    <mergeCell ref="A2:D2"/>
  </mergeCells>
  <pageMargins left="0.5" right="0.21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Dự toán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2025-01-06T08:15:41Z</cp:lastPrinted>
  <dcterms:created xsi:type="dcterms:W3CDTF">2018-03-28T01:19:39Z</dcterms:created>
  <dcterms:modified xsi:type="dcterms:W3CDTF">2025-01-06T09:59:38Z</dcterms:modified>
</cp:coreProperties>
</file>